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4675" windowHeight="11025"/>
  </bookViews>
  <sheets>
    <sheet name="ND 80%ers" sheetId="1" r:id="rId1"/>
  </sheets>
  <externalReferences>
    <externalReference r:id="rId2"/>
  </externalReferences>
  <definedNames>
    <definedName name="Criteria_Pollutants_Crosstab" localSheetId="0">#REF!</definedName>
    <definedName name="Criteria_Pollutants_Crosstab">#REF!</definedName>
  </definedNames>
  <calcPr calcId="145621"/>
</workbook>
</file>

<file path=xl/calcChain.xml><?xml version="1.0" encoding="utf-8"?>
<calcChain xmlns="http://schemas.openxmlformats.org/spreadsheetml/2006/main">
  <c r="M11" i="1" l="1"/>
  <c r="O11" i="1" s="1"/>
  <c r="M10" i="1"/>
  <c r="O10" i="1" s="1"/>
  <c r="M9" i="1"/>
  <c r="O9" i="1" s="1"/>
  <c r="M8" i="1"/>
  <c r="O8" i="1" s="1"/>
  <c r="M7" i="1"/>
  <c r="O7" i="1" s="1"/>
  <c r="M6" i="1"/>
  <c r="O6" i="1" s="1"/>
  <c r="M5" i="1"/>
  <c r="O5" i="1" s="1"/>
  <c r="M4" i="1"/>
  <c r="O4" i="1" s="1"/>
  <c r="M3" i="1"/>
  <c r="O3" i="1" s="1"/>
</calcChain>
</file>

<file path=xl/sharedStrings.xml><?xml version="1.0" encoding="utf-8"?>
<sst xmlns="http://schemas.openxmlformats.org/spreadsheetml/2006/main" count="69" uniqueCount="39">
  <si>
    <t>Year</t>
  </si>
  <si>
    <t>Inventory</t>
  </si>
  <si>
    <t>EIS ID</t>
  </si>
  <si>
    <t>County</t>
  </si>
  <si>
    <t>Facility Name</t>
  </si>
  <si>
    <t>NAICS Code Description</t>
  </si>
  <si>
    <t>Latitude</t>
  </si>
  <si>
    <t>Longitude</t>
  </si>
  <si>
    <t>State</t>
  </si>
  <si>
    <t>NOX</t>
  </si>
  <si>
    <t>SO2</t>
  </si>
  <si>
    <t>Q</t>
  </si>
  <si>
    <t>Distance to NPS Class I Area</t>
  </si>
  <si>
    <t>Q/d</t>
  </si>
  <si>
    <t>NPS Class I Area</t>
  </si>
  <si>
    <t>CAMD</t>
  </si>
  <si>
    <t>Mercer County</t>
  </si>
  <si>
    <t>Coyote</t>
  </si>
  <si>
    <t>Fossil Fuel Electric Power Generation</t>
  </si>
  <si>
    <t>ND</t>
  </si>
  <si>
    <t xml:space="preserve">THRO </t>
  </si>
  <si>
    <t>Antelope Valley</t>
  </si>
  <si>
    <t>McLean County</t>
  </si>
  <si>
    <t>Coal Creek</t>
  </si>
  <si>
    <t>Oliver County</t>
  </si>
  <si>
    <t>Milton R Young</t>
  </si>
  <si>
    <t>NEI</t>
  </si>
  <si>
    <t>Mercer</t>
  </si>
  <si>
    <t>Great Plains Synfuels Plant</t>
  </si>
  <si>
    <t>Natural Gas Distribution</t>
  </si>
  <si>
    <t>Leland Olds</t>
  </si>
  <si>
    <t>Williams</t>
  </si>
  <si>
    <t>Tioga Gas Plant</t>
  </si>
  <si>
    <t>Natural Gas Liquid Extraction</t>
  </si>
  <si>
    <t>Billings</t>
  </si>
  <si>
    <t>Little Knife Gas Plant</t>
  </si>
  <si>
    <t>Crude Petroleum and Natural Gas Extraction</t>
  </si>
  <si>
    <t>Morton County</t>
  </si>
  <si>
    <t>R M Heskett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</si>
</sst>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 applyAlignment="1">
      <alignment horizontal="center" wrapText="1"/>
    </xf>
    <xf numFmtId="165" fontId="0" fillId="0" borderId="2" xfId="1" applyNumberFormat="1" applyFont="1" applyFill="1" applyBorder="1" applyAlignment="1">
      <alignment horizontal="center" wrapText="1"/>
    </xf>
    <xf numFmtId="166" fontId="0" fillId="0" borderId="2" xfId="1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/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165" fontId="0" fillId="0" borderId="5" xfId="1" applyNumberFormat="1" applyFont="1" applyFill="1" applyBorder="1"/>
    <xf numFmtId="165" fontId="0" fillId="0" borderId="5" xfId="0" applyNumberFormat="1" applyFill="1" applyBorder="1"/>
    <xf numFmtId="166" fontId="0" fillId="0" borderId="5" xfId="1" applyNumberFormat="1" applyFon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/>
    <xf numFmtId="0" fontId="0" fillId="0" borderId="8" xfId="0" applyFill="1" applyBorder="1"/>
    <xf numFmtId="164" fontId="0" fillId="0" borderId="8" xfId="0" applyNumberFormat="1" applyFill="1" applyBorder="1" applyAlignment="1">
      <alignment horizontal="center"/>
    </xf>
    <xf numFmtId="165" fontId="0" fillId="0" borderId="8" xfId="1" applyNumberFormat="1" applyFont="1" applyFill="1" applyBorder="1"/>
    <xf numFmtId="165" fontId="0" fillId="0" borderId="8" xfId="0" applyNumberFormat="1" applyFill="1" applyBorder="1"/>
    <xf numFmtId="166" fontId="0" fillId="0" borderId="8" xfId="1" applyNumberFormat="1" applyFont="1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11" xfId="0" applyFill="1" applyBorder="1"/>
    <xf numFmtId="164" fontId="0" fillId="0" borderId="11" xfId="0" applyNumberFormat="1" applyFill="1" applyBorder="1" applyAlignment="1">
      <alignment horizontal="center"/>
    </xf>
    <xf numFmtId="165" fontId="0" fillId="0" borderId="11" xfId="1" applyNumberFormat="1" applyFont="1" applyFill="1" applyBorder="1"/>
    <xf numFmtId="165" fontId="0" fillId="0" borderId="11" xfId="0" applyNumberFormat="1" applyFill="1" applyBorder="1"/>
    <xf numFmtId="166" fontId="0" fillId="0" borderId="11" xfId="1" applyNumberFormat="1" applyFont="1" applyFill="1" applyBorder="1"/>
    <xf numFmtId="0" fontId="0" fillId="0" borderId="12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D%20RP%20facili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L 80%ers"/>
      <sheetName val="THRO 80%ers"/>
      <sheetName val="VOYA 80%ers"/>
      <sheetName val="WICA 80%ers"/>
      <sheetName val="combined 80%ers"/>
      <sheetName val="ND 80%ers"/>
      <sheetName val="ND 80%ers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"/>
  <sheetViews>
    <sheetView tabSelected="1" zoomScaleNormal="100" workbookViewId="0">
      <pane xSplit="6" ySplit="2" topLeftCell="G3" activePane="bottomRight" state="frozen"/>
      <selection pane="topRight" activeCell="G1" sqref="G1"/>
      <selection pane="bottomLeft" activeCell="A2" sqref="A2"/>
      <selection pane="bottomRight" activeCell="M19" sqref="M19"/>
    </sheetView>
  </sheetViews>
  <sheetFormatPr defaultRowHeight="15" x14ac:dyDescent="0.25"/>
  <cols>
    <col min="1" max="2" width="9.140625" style="1"/>
    <col min="3" max="3" width="10.5703125" style="1" customWidth="1"/>
    <col min="4" max="4" width="9" style="2" bestFit="1" customWidth="1"/>
    <col min="5" max="5" width="17.85546875" style="1" customWidth="1"/>
    <col min="6" max="6" width="32.140625" style="1" customWidth="1"/>
    <col min="7" max="7" width="42.42578125" style="1" customWidth="1"/>
    <col min="8" max="8" width="10" style="3" bestFit="1" customWidth="1"/>
    <col min="9" max="9" width="11.7109375" style="3" bestFit="1" customWidth="1"/>
    <col min="10" max="10" width="5.28515625" style="2" bestFit="1" customWidth="1"/>
    <col min="11" max="13" width="8.28515625" style="4" customWidth="1"/>
    <col min="14" max="14" width="9.7109375" style="4" customWidth="1"/>
    <col min="15" max="15" width="8.28515625" style="4" customWidth="1"/>
    <col min="16" max="16" width="9.140625" style="2"/>
    <col min="17" max="16384" width="9.140625" style="1"/>
  </cols>
  <sheetData>
    <row r="1" spans="2:16" ht="15.75" thickBot="1" x14ac:dyDescent="0.3"/>
    <row r="2" spans="2:16" s="5" customFormat="1" ht="46.5" customHeight="1" thickBot="1" x14ac:dyDescent="0.3">
      <c r="B2" s="6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9" t="s">
        <v>6</v>
      </c>
      <c r="I2" s="9" t="s">
        <v>7</v>
      </c>
      <c r="J2" s="7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1" t="s">
        <v>13</v>
      </c>
      <c r="P2" s="12" t="s">
        <v>14</v>
      </c>
    </row>
    <row r="3" spans="2:16" x14ac:dyDescent="0.25">
      <c r="B3" s="13">
        <v>2018</v>
      </c>
      <c r="C3" s="14" t="s">
        <v>15</v>
      </c>
      <c r="D3" s="14">
        <v>8086611</v>
      </c>
      <c r="E3" s="15" t="s">
        <v>16</v>
      </c>
      <c r="F3" s="16" t="s">
        <v>17</v>
      </c>
      <c r="G3" s="16" t="s">
        <v>18</v>
      </c>
      <c r="H3" s="17">
        <v>47.221699999999998</v>
      </c>
      <c r="I3" s="17">
        <v>-101.8139</v>
      </c>
      <c r="J3" s="14" t="s">
        <v>19</v>
      </c>
      <c r="K3" s="18">
        <v>7974.9219999999996</v>
      </c>
      <c r="L3" s="18">
        <v>14913.455</v>
      </c>
      <c r="M3" s="18">
        <f>+K3+L3</f>
        <v>22888.377</v>
      </c>
      <c r="N3" s="19">
        <v>115.835326480348</v>
      </c>
      <c r="O3" s="20">
        <f>+M3/N3</f>
        <v>197.59409927405108</v>
      </c>
      <c r="P3" s="21" t="s">
        <v>20</v>
      </c>
    </row>
    <row r="4" spans="2:16" x14ac:dyDescent="0.25">
      <c r="B4" s="22">
        <v>2018</v>
      </c>
      <c r="C4" s="23" t="s">
        <v>15</v>
      </c>
      <c r="D4" s="23">
        <v>8086511</v>
      </c>
      <c r="E4" s="24" t="s">
        <v>16</v>
      </c>
      <c r="F4" s="25" t="s">
        <v>21</v>
      </c>
      <c r="G4" s="25" t="s">
        <v>18</v>
      </c>
      <c r="H4" s="26">
        <v>47.371400000000001</v>
      </c>
      <c r="I4" s="26">
        <v>-101.8344</v>
      </c>
      <c r="J4" s="23" t="s">
        <v>19</v>
      </c>
      <c r="K4" s="27">
        <v>3589.27</v>
      </c>
      <c r="L4" s="27">
        <v>12036.915000000001</v>
      </c>
      <c r="M4" s="27">
        <f>+K4+L4</f>
        <v>15626.185000000001</v>
      </c>
      <c r="N4" s="28">
        <v>108.92591889980314</v>
      </c>
      <c r="O4" s="29">
        <f>+M4/N4</f>
        <v>143.4569949726469</v>
      </c>
      <c r="P4" s="30" t="s">
        <v>20</v>
      </c>
    </row>
    <row r="5" spans="2:16" x14ac:dyDescent="0.25">
      <c r="B5" s="22">
        <v>2018</v>
      </c>
      <c r="C5" s="23" t="s">
        <v>15</v>
      </c>
      <c r="D5" s="23">
        <v>8011011</v>
      </c>
      <c r="E5" s="25" t="s">
        <v>22</v>
      </c>
      <c r="F5" s="25" t="s">
        <v>23</v>
      </c>
      <c r="G5" s="25" t="s">
        <v>18</v>
      </c>
      <c r="H5" s="26">
        <v>47.376100000000001</v>
      </c>
      <c r="I5" s="26">
        <v>-101.1567</v>
      </c>
      <c r="J5" s="23" t="s">
        <v>19</v>
      </c>
      <c r="K5" s="27">
        <v>6995.0630000000001</v>
      </c>
      <c r="L5" s="27">
        <v>6858.0510000000004</v>
      </c>
      <c r="M5" s="27">
        <f>+K5+L5</f>
        <v>13853.114000000001</v>
      </c>
      <c r="N5" s="28">
        <v>158.94637989174595</v>
      </c>
      <c r="O5" s="29">
        <f>+M5/N5</f>
        <v>87.155895022176537</v>
      </c>
      <c r="P5" s="30" t="s">
        <v>20</v>
      </c>
    </row>
    <row r="6" spans="2:16" x14ac:dyDescent="0.25">
      <c r="B6" s="22">
        <v>2018</v>
      </c>
      <c r="C6" s="23" t="s">
        <v>15</v>
      </c>
      <c r="D6" s="23">
        <v>8087911</v>
      </c>
      <c r="E6" s="24" t="s">
        <v>24</v>
      </c>
      <c r="F6" s="25" t="s">
        <v>25</v>
      </c>
      <c r="G6" s="25" t="s">
        <v>18</v>
      </c>
      <c r="H6" s="26">
        <v>47.066400000000002</v>
      </c>
      <c r="I6" s="26">
        <v>-101.2139</v>
      </c>
      <c r="J6" s="23" t="s">
        <v>19</v>
      </c>
      <c r="K6" s="27">
        <v>9274.84</v>
      </c>
      <c r="L6" s="27">
        <v>2776.0520000000001</v>
      </c>
      <c r="M6" s="27">
        <f>+K6+L6</f>
        <v>12050.892</v>
      </c>
      <c r="N6" s="28">
        <v>160.50744600641286</v>
      </c>
      <c r="O6" s="29">
        <f>+M6/N6</f>
        <v>75.079956100718974</v>
      </c>
      <c r="P6" s="30" t="s">
        <v>20</v>
      </c>
    </row>
    <row r="7" spans="2:16" x14ac:dyDescent="0.25">
      <c r="B7" s="22">
        <v>2014</v>
      </c>
      <c r="C7" s="23" t="s">
        <v>26</v>
      </c>
      <c r="D7" s="23">
        <v>8086711</v>
      </c>
      <c r="E7" s="25" t="s">
        <v>27</v>
      </c>
      <c r="F7" s="25" t="s">
        <v>28</v>
      </c>
      <c r="G7" s="25" t="s">
        <v>29</v>
      </c>
      <c r="H7" s="26">
        <v>47.360813999999998</v>
      </c>
      <c r="I7" s="26">
        <v>-101.838222</v>
      </c>
      <c r="J7" s="23" t="s">
        <v>19</v>
      </c>
      <c r="K7" s="27">
        <v>3235.2</v>
      </c>
      <c r="L7" s="27">
        <v>3817.7</v>
      </c>
      <c r="M7" s="27">
        <f>+K7+L7</f>
        <v>7052.9</v>
      </c>
      <c r="N7" s="27">
        <v>109.18264665382098</v>
      </c>
      <c r="O7" s="29">
        <f>+M7/N7</f>
        <v>64.59726170920014</v>
      </c>
      <c r="P7" s="30" t="s">
        <v>20</v>
      </c>
    </row>
    <row r="8" spans="2:16" x14ac:dyDescent="0.25">
      <c r="B8" s="22">
        <v>2018</v>
      </c>
      <c r="C8" s="23" t="s">
        <v>15</v>
      </c>
      <c r="D8" s="23">
        <v>8086311</v>
      </c>
      <c r="E8" s="24" t="s">
        <v>16</v>
      </c>
      <c r="F8" s="25" t="s">
        <v>30</v>
      </c>
      <c r="G8" s="25" t="s">
        <v>18</v>
      </c>
      <c r="H8" s="26">
        <v>47.2819</v>
      </c>
      <c r="I8" s="26">
        <v>-101.3194</v>
      </c>
      <c r="J8" s="23" t="s">
        <v>19</v>
      </c>
      <c r="K8" s="27">
        <v>4664.1980000000003</v>
      </c>
      <c r="L8" s="27">
        <v>1704.193</v>
      </c>
      <c r="M8" s="27">
        <f>+K8+L8</f>
        <v>6368.3910000000005</v>
      </c>
      <c r="N8" s="28">
        <v>149.23641792418476</v>
      </c>
      <c r="O8" s="29">
        <f>+M8/N8</f>
        <v>42.673169783767371</v>
      </c>
      <c r="P8" s="30" t="s">
        <v>20</v>
      </c>
    </row>
    <row r="9" spans="2:16" x14ac:dyDescent="0.25">
      <c r="B9" s="22">
        <v>2014</v>
      </c>
      <c r="C9" s="23" t="s">
        <v>26</v>
      </c>
      <c r="D9" s="23">
        <v>8013911</v>
      </c>
      <c r="E9" s="25" t="s">
        <v>31</v>
      </c>
      <c r="F9" s="25" t="s">
        <v>32</v>
      </c>
      <c r="G9" s="25" t="s">
        <v>33</v>
      </c>
      <c r="H9" s="26">
        <v>48.3996</v>
      </c>
      <c r="I9" s="26">
        <v>-102.9141</v>
      </c>
      <c r="J9" s="23" t="s">
        <v>19</v>
      </c>
      <c r="K9" s="27">
        <v>945.5</v>
      </c>
      <c r="L9" s="27">
        <v>569</v>
      </c>
      <c r="M9" s="27">
        <f>+K9+L9</f>
        <v>1514.5</v>
      </c>
      <c r="N9" s="27">
        <v>91.273451626745896</v>
      </c>
      <c r="O9" s="29">
        <f>+M9/N9</f>
        <v>16.59299580554271</v>
      </c>
      <c r="P9" s="30" t="s">
        <v>20</v>
      </c>
    </row>
    <row r="10" spans="2:16" x14ac:dyDescent="0.25">
      <c r="B10" s="22">
        <v>2014</v>
      </c>
      <c r="C10" s="23" t="s">
        <v>26</v>
      </c>
      <c r="D10" s="23">
        <v>8023811</v>
      </c>
      <c r="E10" s="25" t="s">
        <v>34</v>
      </c>
      <c r="F10" s="25" t="s">
        <v>35</v>
      </c>
      <c r="G10" s="25" t="s">
        <v>36</v>
      </c>
      <c r="H10" s="26">
        <v>47.297499999999999</v>
      </c>
      <c r="I10" s="26">
        <v>-103.0975</v>
      </c>
      <c r="J10" s="23" t="s">
        <v>19</v>
      </c>
      <c r="K10" s="27">
        <v>23.8</v>
      </c>
      <c r="L10" s="27">
        <v>526</v>
      </c>
      <c r="M10" s="27">
        <f>+K10+L10</f>
        <v>549.79999999999995</v>
      </c>
      <c r="N10" s="27">
        <v>34.69067645916045</v>
      </c>
      <c r="O10" s="29">
        <f>+M10/N10</f>
        <v>15.84863877322344</v>
      </c>
      <c r="P10" s="30" t="s">
        <v>20</v>
      </c>
    </row>
    <row r="11" spans="2:16" ht="15.75" thickBot="1" x14ac:dyDescent="0.3">
      <c r="B11" s="31">
        <v>2018</v>
      </c>
      <c r="C11" s="32" t="s">
        <v>15</v>
      </c>
      <c r="D11" s="32">
        <v>8087011</v>
      </c>
      <c r="E11" s="33" t="s">
        <v>37</v>
      </c>
      <c r="F11" s="34" t="s">
        <v>38</v>
      </c>
      <c r="G11" s="34" t="s">
        <v>18</v>
      </c>
      <c r="H11" s="35">
        <v>46.866900000000001</v>
      </c>
      <c r="I11" s="35">
        <v>-100.8839</v>
      </c>
      <c r="J11" s="32" t="s">
        <v>19</v>
      </c>
      <c r="K11" s="36">
        <v>955.05700000000002</v>
      </c>
      <c r="L11" s="36">
        <v>1228.1790000000001</v>
      </c>
      <c r="M11" s="36">
        <f>+K11+L11</f>
        <v>2183.2359999999999</v>
      </c>
      <c r="N11" s="37">
        <v>185.23870614800873</v>
      </c>
      <c r="O11" s="38">
        <f>+M11/N11</f>
        <v>11.786068070760324</v>
      </c>
      <c r="P11" s="3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 80%ers</vt:lpstr>
    </vt:vector>
  </TitlesOfParts>
  <Company>National Park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Shepherd, Don</dc:creator>
  <cp:lastModifiedBy>Shepherd, Don</cp:lastModifiedBy>
  <dcterms:created xsi:type="dcterms:W3CDTF">2019-07-11T22:29:20Z</dcterms:created>
  <dcterms:modified xsi:type="dcterms:W3CDTF">2019-07-11T22:33:29Z</dcterms:modified>
</cp:coreProperties>
</file>